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ebsites Data\Websites\engineersnotebook.com\Downloads\Uploaded\"/>
    </mc:Choice>
  </mc:AlternateContent>
  <xr:revisionPtr revIDLastSave="0" documentId="13_ncr:1_{1CAA4D9F-C3AF-4F85-BA6C-0C235E82B7A0}" xr6:coauthVersionLast="47" xr6:coauthVersionMax="47" xr10:uidLastSave="{00000000-0000-0000-0000-000000000000}"/>
  <bookViews>
    <workbookView xWindow="-108" yWindow="-108" windowWidth="23256" windowHeight="12456" xr2:uid="{7F9B4FFF-0F43-45F0-9588-EE6DFDAFDC37}"/>
  </bookViews>
  <sheets>
    <sheet name="Shell Thickn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7" i="1"/>
  <c r="K7" i="1" s="1"/>
  <c r="K11" i="1" s="1"/>
  <c r="K24" i="1" l="1"/>
</calcChain>
</file>

<file path=xl/sharedStrings.xml><?xml version="1.0" encoding="utf-8"?>
<sst xmlns="http://schemas.openxmlformats.org/spreadsheetml/2006/main" count="58" uniqueCount="49">
  <si>
    <t>mm</t>
  </si>
  <si>
    <t>Inputs</t>
  </si>
  <si>
    <t>Notes:</t>
  </si>
  <si>
    <t xml:space="preserve">Tmin = </t>
  </si>
  <si>
    <t>P</t>
  </si>
  <si>
    <t>E</t>
  </si>
  <si>
    <t>S</t>
  </si>
  <si>
    <t>kg/cm2-g</t>
  </si>
  <si>
    <r>
      <t xml:space="preserve">Allowable Stress, </t>
    </r>
    <r>
      <rPr>
        <b/>
        <sz val="11"/>
        <color theme="1"/>
        <rFont val="Arial"/>
        <family val="2"/>
      </rPr>
      <t>S</t>
    </r>
  </si>
  <si>
    <r>
      <t xml:space="preserve">Joint Efficiency, </t>
    </r>
    <r>
      <rPr>
        <b/>
        <sz val="11"/>
        <color theme="1"/>
        <rFont val="Arial"/>
        <family val="2"/>
      </rPr>
      <t>E</t>
    </r>
  </si>
  <si>
    <r>
      <t>Minimum Thickness, T</t>
    </r>
    <r>
      <rPr>
        <vertAlign val="subscript"/>
        <sz val="11"/>
        <color theme="1"/>
        <rFont val="Arial"/>
        <family val="2"/>
      </rPr>
      <t>min</t>
    </r>
    <r>
      <rPr>
        <sz val="11"/>
        <color theme="1"/>
        <rFont val="Arial"/>
        <family val="2"/>
      </rPr>
      <t xml:space="preserve"> =</t>
    </r>
  </si>
  <si>
    <t>Required Thickness</t>
  </si>
  <si>
    <t>www.engineersnotebook.com</t>
  </si>
  <si>
    <t>Pressure Vessel Shell Thickness Calculation (ASME VIII Div1)</t>
  </si>
  <si>
    <t>Mpa</t>
  </si>
  <si>
    <t>Calculated Fields</t>
  </si>
  <si>
    <t>Results</t>
  </si>
  <si>
    <t>Enter your inputs into blue highlighted cells only.</t>
  </si>
  <si>
    <r>
      <t xml:space="preserve">Design Pressure, </t>
    </r>
    <r>
      <rPr>
        <b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(Shell Side)</t>
    </r>
  </si>
  <si>
    <r>
      <t xml:space="preserve">Design Temperature, </t>
    </r>
    <r>
      <rPr>
        <b/>
        <sz val="11"/>
        <color theme="1"/>
        <rFont val="Arial"/>
        <family val="2"/>
      </rPr>
      <t>T</t>
    </r>
  </si>
  <si>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C</t>
    </r>
  </si>
  <si>
    <t xml:space="preserve">Inside Diameter </t>
  </si>
  <si>
    <t>Material</t>
  </si>
  <si>
    <t>A106 Gr.B</t>
  </si>
  <si>
    <t>S x E - 0.6 x P</t>
  </si>
  <si>
    <t xml:space="preserve">	Internal design pressure (gauge)</t>
  </si>
  <si>
    <t>Inside radius of shell</t>
  </si>
  <si>
    <t>R</t>
  </si>
  <si>
    <t>Maximum allowable stress for material at design temperature</t>
  </si>
  <si>
    <t>MPa</t>
  </si>
  <si>
    <t>Longitudinal joint efficiency (welded seam)</t>
  </si>
  <si>
    <t>Coefficient from ASME UG-27 (empirical)</t>
  </si>
  <si>
    <t>Formula:</t>
  </si>
  <si>
    <t xml:space="preserve"> P x Ri</t>
  </si>
  <si>
    <t>Corrosion Allowance</t>
  </si>
  <si>
    <t>ASME UG-16(b) – Structural Minimum Thickness</t>
  </si>
  <si>
    <t>ASME Section VIII, Division 1, UG-16(b) provides the minimum structural thickness of shell.</t>
  </si>
  <si>
    <t>This is a structural floor to prevent denting, buckling, or handling damage, regardless of what the pressure calculation says.</t>
  </si>
  <si>
    <t>For water service (if shell side is cooling water), the minimum thickness of shells and heads, exclusive of corrosion allowance, shall be 2.5 mm</t>
  </si>
  <si>
    <t>The calculated pressure thickness is compared with UG-16(b) value and highest of the two is considered as governing thickness and is used.</t>
  </si>
  <si>
    <t>The formula uses inside radius Ri because stress is highest at the inner fiber of a cylinder under internal pressure.</t>
  </si>
  <si>
    <t>UG-16(b) Thickness</t>
  </si>
  <si>
    <t>Governing Thickness</t>
  </si>
  <si>
    <t>Required thikness for new vessels design (includes corrosion allowance)</t>
  </si>
  <si>
    <t>2.5 for water service, 1.5 for other fluids</t>
  </si>
  <si>
    <t>For existing vessels to check if the actual measured thickness is still safe to operate</t>
  </si>
  <si>
    <t>Pressure Thickness - Shell thickness based on pressure only</t>
  </si>
  <si>
    <r>
      <t xml:space="preserve">Reference: ASME Section VIII, Division 1, </t>
    </r>
    <r>
      <rPr>
        <b/>
        <sz val="11"/>
        <color theme="1"/>
        <rFont val="Arial"/>
        <family val="2"/>
      </rPr>
      <t>UG-27(c)(1)</t>
    </r>
    <r>
      <rPr>
        <sz val="11"/>
        <color theme="1"/>
        <rFont val="Arial"/>
        <family val="2"/>
      </rPr>
      <t xml:space="preserve"> for cylindrical shells under internal pressure.</t>
    </r>
  </si>
  <si>
    <t>Allowable stress value is taken from ASME BPVC Section II, Table 1A (Ferrous Materials) at indicated temperature.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</si>
</sst>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vertAlign val="subscript"/>
      <sz val="11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Arial"/>
      <family val="2"/>
    </font>
    <font>
      <b/>
      <u/>
      <sz val="14"/>
      <name val="Arial"/>
      <family val="2"/>
    </font>
    <font>
      <b/>
      <u/>
      <sz val="11"/>
      <color theme="1"/>
      <name val="Arial"/>
      <family val="2"/>
    </font>
    <font>
      <b/>
      <i/>
      <sz val="12"/>
      <color rgb="FFFF0000"/>
      <name val="Arial"/>
      <family val="2"/>
    </font>
    <font>
      <vertAlign val="superscript"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0F6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3" borderId="0" xfId="0" applyFont="1" applyFill="1"/>
    <xf numFmtId="0" fontId="1" fillId="0" borderId="0" xfId="0" applyFont="1"/>
    <xf numFmtId="0" fontId="0" fillId="0" borderId="0" xfId="0" applyAlignment="1">
      <alignment horizontal="left" vertical="center"/>
    </xf>
    <xf numFmtId="165" fontId="0" fillId="5" borderId="1" xfId="0" applyNumberFormat="1" applyFill="1" applyBorder="1" applyAlignment="1">
      <alignment horizont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165" fontId="0" fillId="6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1" applyFont="1" applyFill="1" applyAlignment="1">
      <alignment vertical="center"/>
    </xf>
    <xf numFmtId="2" fontId="1" fillId="6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0" fillId="3" borderId="0" xfId="0" quotePrefix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gineersnot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F3EF-11AA-4267-9368-259BA8BAAA2C}">
  <dimension ref="A1:U34"/>
  <sheetViews>
    <sheetView tabSelected="1" zoomScale="85" zoomScaleNormal="85" workbookViewId="0">
      <selection activeCell="S5" sqref="S5"/>
    </sheetView>
  </sheetViews>
  <sheetFormatPr defaultRowHeight="13.8" x14ac:dyDescent="0.25"/>
  <cols>
    <col min="1" max="1" width="14.5" customWidth="1"/>
    <col min="2" max="2" width="16.796875" customWidth="1"/>
    <col min="3" max="3" width="11.09765625" customWidth="1"/>
    <col min="4" max="4" width="9.09765625" customWidth="1"/>
    <col min="5" max="5" width="5.09765625" customWidth="1"/>
    <col min="6" max="6" width="10.19921875" customWidth="1"/>
    <col min="7" max="7" width="9.296875" customWidth="1"/>
    <col min="8" max="8" width="9" customWidth="1"/>
    <col min="9" max="9" width="11.19921875" customWidth="1"/>
    <col min="10" max="10" width="13.19921875" customWidth="1"/>
    <col min="11" max="11" width="10.3984375" bestFit="1" customWidth="1"/>
    <col min="12" max="12" width="9.296875" customWidth="1"/>
  </cols>
  <sheetData>
    <row r="1" spans="1:21" ht="21" customHeight="1" x14ac:dyDescent="0.25">
      <c r="A1" s="13" t="s">
        <v>13</v>
      </c>
      <c r="B1" s="14"/>
      <c r="C1" s="14"/>
      <c r="D1" s="14"/>
      <c r="E1" s="14"/>
      <c r="F1" s="14"/>
      <c r="G1" s="14"/>
      <c r="H1" s="14"/>
    </row>
    <row r="2" spans="1:21" ht="15" x14ac:dyDescent="0.25">
      <c r="A2" s="1"/>
      <c r="N2" s="29" t="s">
        <v>12</v>
      </c>
      <c r="O2" s="30"/>
      <c r="P2" s="30"/>
      <c r="Q2" s="30"/>
    </row>
    <row r="3" spans="1:21" ht="17.399999999999999" customHeight="1" x14ac:dyDescent="0.3">
      <c r="A3" s="16" t="s">
        <v>17</v>
      </c>
      <c r="N3" s="30"/>
      <c r="O3" s="30"/>
      <c r="P3" s="30"/>
      <c r="Q3" s="30"/>
      <c r="R3" s="23"/>
      <c r="S3" s="23"/>
      <c r="T3" s="23"/>
      <c r="U3" s="23"/>
    </row>
    <row r="4" spans="1:21" ht="9" customHeight="1" x14ac:dyDescent="0.25">
      <c r="A4" s="1"/>
      <c r="R4" s="23"/>
      <c r="S4" s="23"/>
      <c r="T4" s="23"/>
      <c r="U4" s="23"/>
    </row>
    <row r="5" spans="1:21" ht="15.6" customHeight="1" x14ac:dyDescent="0.3">
      <c r="A5" s="2" t="s">
        <v>1</v>
      </c>
      <c r="F5" s="15" t="s">
        <v>15</v>
      </c>
      <c r="I5" s="2" t="s">
        <v>16</v>
      </c>
      <c r="R5" s="23"/>
      <c r="S5" s="23"/>
      <c r="T5" s="23"/>
      <c r="U5" s="23"/>
    </row>
    <row r="6" spans="1:21" ht="15.6" x14ac:dyDescent="0.3">
      <c r="A6" s="2"/>
    </row>
    <row r="7" spans="1:21" ht="16.2" x14ac:dyDescent="0.35">
      <c r="A7" t="s">
        <v>18</v>
      </c>
      <c r="C7" s="25">
        <v>13.2</v>
      </c>
      <c r="D7" s="3" t="s">
        <v>7</v>
      </c>
      <c r="E7" s="3"/>
      <c r="F7" s="12">
        <f>C7*0.0980665</f>
        <v>1.2944777999999999</v>
      </c>
      <c r="G7" t="s">
        <v>14</v>
      </c>
      <c r="I7" t="s">
        <v>10</v>
      </c>
      <c r="K7" s="18">
        <f>F7*(C11/2)/(C19*C15-0.6*F7)</f>
        <v>1.1261370008046043</v>
      </c>
      <c r="L7" s="11" t="s">
        <v>0</v>
      </c>
      <c r="M7" t="s">
        <v>46</v>
      </c>
    </row>
    <row r="8" spans="1:21" ht="9.6" customHeight="1" x14ac:dyDescent="0.25">
      <c r="C8" s="19"/>
      <c r="D8" s="3"/>
      <c r="E8" s="3"/>
      <c r="K8" s="7"/>
      <c r="L8" s="11"/>
    </row>
    <row r="9" spans="1:21" ht="16.2" x14ac:dyDescent="0.25">
      <c r="A9" t="s">
        <v>19</v>
      </c>
      <c r="C9" s="25">
        <v>100</v>
      </c>
      <c r="D9" s="3" t="s">
        <v>20</v>
      </c>
      <c r="E9" s="3"/>
      <c r="I9" t="s">
        <v>34</v>
      </c>
      <c r="K9" s="20">
        <v>3</v>
      </c>
      <c r="L9" s="11" t="s">
        <v>0</v>
      </c>
    </row>
    <row r="10" spans="1:21" ht="9.6" customHeight="1" x14ac:dyDescent="0.25">
      <c r="C10" s="19"/>
      <c r="D10" s="3"/>
      <c r="E10" s="3"/>
      <c r="L10" s="11"/>
    </row>
    <row r="11" spans="1:21" x14ac:dyDescent="0.25">
      <c r="A11" t="s">
        <v>21</v>
      </c>
      <c r="C11" s="20">
        <v>202.74</v>
      </c>
      <c r="D11" s="3" t="s">
        <v>0</v>
      </c>
      <c r="E11" s="3"/>
      <c r="F11" s="28">
        <f>C11/2</f>
        <v>101.37</v>
      </c>
      <c r="G11" t="s">
        <v>0</v>
      </c>
      <c r="I11" s="10" t="s">
        <v>11</v>
      </c>
      <c r="J11" s="10"/>
      <c r="K11" s="21">
        <f>K7+K9</f>
        <v>4.1261370008046043</v>
      </c>
      <c r="L11" s="10" t="s">
        <v>0</v>
      </c>
      <c r="M11" t="s">
        <v>43</v>
      </c>
    </row>
    <row r="12" spans="1:21" ht="9" customHeight="1" x14ac:dyDescent="0.25">
      <c r="C12" s="26"/>
      <c r="D12" s="3"/>
      <c r="E12" s="3"/>
      <c r="F12" s="3"/>
    </row>
    <row r="13" spans="1:21" ht="16.8" customHeight="1" x14ac:dyDescent="0.25">
      <c r="A13" s="19" t="s">
        <v>40</v>
      </c>
      <c r="C13" s="19"/>
      <c r="D13" s="3"/>
      <c r="E13" s="3"/>
    </row>
    <row r="14" spans="1:21" ht="9" customHeight="1" x14ac:dyDescent="0.25">
      <c r="A14" s="19"/>
      <c r="C14" s="19"/>
      <c r="D14" s="3"/>
      <c r="E14" s="3"/>
    </row>
    <row r="15" spans="1:21" x14ac:dyDescent="0.25">
      <c r="A15" t="s">
        <v>9</v>
      </c>
      <c r="C15" s="27">
        <v>0.85</v>
      </c>
      <c r="D15" s="3"/>
      <c r="E15" s="3"/>
      <c r="I15" t="s">
        <v>41</v>
      </c>
      <c r="K15" s="8">
        <v>2.5</v>
      </c>
      <c r="L15" t="s">
        <v>0</v>
      </c>
      <c r="M15" t="s">
        <v>44</v>
      </c>
      <c r="N15" s="10"/>
      <c r="O15" s="10"/>
      <c r="P15" s="22"/>
      <c r="Q15" s="10"/>
    </row>
    <row r="16" spans="1:21" ht="9.6" customHeight="1" x14ac:dyDescent="0.25">
      <c r="C16" s="19"/>
      <c r="D16" s="3"/>
      <c r="E16" s="3"/>
    </row>
    <row r="17" spans="1:13" ht="15.6" customHeight="1" x14ac:dyDescent="0.25">
      <c r="A17" t="s">
        <v>22</v>
      </c>
      <c r="C17" s="20" t="s">
        <v>23</v>
      </c>
      <c r="D17" s="3"/>
      <c r="E17" s="3"/>
      <c r="I17" s="9" t="s">
        <v>35</v>
      </c>
      <c r="K17" s="3"/>
    </row>
    <row r="18" spans="1:13" ht="9.6" customHeight="1" x14ac:dyDescent="0.25">
      <c r="C18" s="19"/>
      <c r="D18" s="3"/>
      <c r="E18" s="3"/>
    </row>
    <row r="19" spans="1:13" x14ac:dyDescent="0.25">
      <c r="A19" t="s">
        <v>8</v>
      </c>
      <c r="C19" s="20">
        <v>138</v>
      </c>
      <c r="D19" s="3" t="s">
        <v>14</v>
      </c>
      <c r="E19" s="3"/>
      <c r="I19" t="s">
        <v>36</v>
      </c>
    </row>
    <row r="20" spans="1:13" ht="13.2" customHeight="1" x14ac:dyDescent="0.25">
      <c r="D20" s="3"/>
      <c r="E20" s="3"/>
      <c r="I20" t="s">
        <v>37</v>
      </c>
    </row>
    <row r="21" spans="1:13" ht="13.8" customHeight="1" x14ac:dyDescent="0.25">
      <c r="D21" s="3"/>
      <c r="E21" s="3"/>
      <c r="I21" t="s">
        <v>38</v>
      </c>
    </row>
    <row r="22" spans="1:13" x14ac:dyDescent="0.25">
      <c r="A22" s="17" t="s">
        <v>32</v>
      </c>
      <c r="I22" t="s">
        <v>39</v>
      </c>
    </row>
    <row r="23" spans="1:13" ht="16.2" customHeight="1" x14ac:dyDescent="0.25">
      <c r="A23" t="s">
        <v>47</v>
      </c>
      <c r="B23" s="4"/>
      <c r="C23" s="4"/>
      <c r="D23" s="10"/>
      <c r="E23" s="10"/>
    </row>
    <row r="24" spans="1:13" x14ac:dyDescent="0.25">
      <c r="A24" s="4"/>
      <c r="B24" s="4"/>
      <c r="C24" s="4"/>
      <c r="D24" s="10"/>
      <c r="I24" s="10" t="s">
        <v>42</v>
      </c>
      <c r="K24" s="24">
        <f>MAX(K7,K15)</f>
        <v>2.5</v>
      </c>
      <c r="L24" t="s">
        <v>0</v>
      </c>
      <c r="M24" t="s">
        <v>45</v>
      </c>
    </row>
    <row r="25" spans="1:13" ht="15.6" customHeight="1" thickBot="1" x14ac:dyDescent="0.3">
      <c r="A25" s="31" t="s">
        <v>3</v>
      </c>
      <c r="B25" s="5" t="s">
        <v>33</v>
      </c>
      <c r="C25" s="32"/>
      <c r="D25" s="3" t="s">
        <v>4</v>
      </c>
      <c r="E25" t="s">
        <v>14</v>
      </c>
      <c r="F25" t="s">
        <v>25</v>
      </c>
    </row>
    <row r="26" spans="1:13" ht="15.6" customHeight="1" x14ac:dyDescent="0.25">
      <c r="A26" s="31"/>
      <c r="B26" s="6" t="s">
        <v>24</v>
      </c>
      <c r="C26" s="32"/>
      <c r="D26" s="3" t="s">
        <v>27</v>
      </c>
      <c r="E26" t="s">
        <v>0</v>
      </c>
      <c r="F26" t="s">
        <v>26</v>
      </c>
    </row>
    <row r="27" spans="1:13" x14ac:dyDescent="0.25">
      <c r="D27" s="3" t="s">
        <v>6</v>
      </c>
      <c r="E27" t="s">
        <v>29</v>
      </c>
      <c r="F27" t="s">
        <v>28</v>
      </c>
    </row>
    <row r="28" spans="1:13" x14ac:dyDescent="0.25">
      <c r="D28" s="3" t="s">
        <v>5</v>
      </c>
      <c r="F28" t="s">
        <v>30</v>
      </c>
    </row>
    <row r="29" spans="1:13" x14ac:dyDescent="0.25">
      <c r="D29" s="3">
        <v>0.6</v>
      </c>
      <c r="F29" t="s">
        <v>31</v>
      </c>
    </row>
    <row r="30" spans="1:13" x14ac:dyDescent="0.25">
      <c r="D30" s="3"/>
    </row>
    <row r="31" spans="1:13" x14ac:dyDescent="0.25">
      <c r="A31" s="10" t="s">
        <v>2</v>
      </c>
    </row>
    <row r="32" spans="1:13" ht="9" customHeight="1" x14ac:dyDescent="0.25">
      <c r="A32" s="10"/>
    </row>
    <row r="33" spans="1:1" x14ac:dyDescent="0.25">
      <c r="A33" t="s">
        <v>48</v>
      </c>
    </row>
    <row r="34" spans="1:1" ht="12.6" customHeight="1" x14ac:dyDescent="0.25"/>
  </sheetData>
  <sheetProtection algorithmName="SHA-512" hashValue="X8ZLx3ieS4hQq98MzsMfCWrnhHQjCZmUiX9pqNs/PubRUoPyONMkQ6inihUSftaANOrV7dzw1JdFm2ShSdBDiQ==" saltValue="537Woiwbhb4kGWcHO8C1rQ==" spinCount="100000" sheet="1" objects="1" scenarios="1"/>
  <mergeCells count="3">
    <mergeCell ref="A25:A26"/>
    <mergeCell ref="C25:C26"/>
    <mergeCell ref="N2:Q3"/>
  </mergeCells>
  <hyperlinks>
    <hyperlink ref="N2" r:id="rId1" xr:uid="{D790FF43-CAF9-4FCB-9DCB-AA627BD779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Shell 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Aqib Hussain</dc:creator>
  <cp:lastModifiedBy>Aqib Hussain</cp:lastModifiedBy>
  <dcterms:created xsi:type="dcterms:W3CDTF">2023-11-24T06:20:25Z</dcterms:created>
  <dcterms:modified xsi:type="dcterms:W3CDTF">2026-05-16T19:24:37Z</dcterms:modified>
</cp:coreProperties>
</file>